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ahai\Desktop\ITA2025\O12\"/>
    </mc:Choice>
  </mc:AlternateContent>
  <bookViews>
    <workbookView xWindow="240" yWindow="60" windowWidth="20115" windowHeight="8010"/>
  </bookViews>
  <sheets>
    <sheet name="Sheet1" sheetId="1" r:id="rId1"/>
    <sheet name="Sheet2" sheetId="2" r:id="rId2"/>
  </sheets>
  <definedNames>
    <definedName name="_xlnm.Print_Titles" localSheetId="0">Sheet1!$1:$3</definedName>
  </definedNames>
  <calcPr calcId="162913"/>
</workbook>
</file>

<file path=xl/calcChain.xml><?xml version="1.0" encoding="utf-8"?>
<calcChain xmlns="http://schemas.openxmlformats.org/spreadsheetml/2006/main">
  <c r="G19" i="2" l="1"/>
  <c r="G16" i="2"/>
  <c r="G17" i="2"/>
  <c r="G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" i="2"/>
  <c r="E16" i="2"/>
  <c r="E19" i="2" s="1"/>
</calcChain>
</file>

<file path=xl/sharedStrings.xml><?xml version="1.0" encoding="utf-8"?>
<sst xmlns="http://schemas.openxmlformats.org/spreadsheetml/2006/main" count="80" uniqueCount="57">
  <si>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</si>
  <si>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</si>
  <si>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</si>
  <si>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</si>
  <si>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</si>
  <si>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</si>
  <si>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</si>
  <si>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</si>
  <si>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</si>
  <si>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</si>
  <si>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</si>
  <si>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</si>
  <si>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</si>
  <si>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</si>
  <si>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</si>
  <si>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</si>
  <si>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</si>
  <si>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น้ำมันรถยนต์</t>
  </si>
  <si>
    <t>น้ำมันจักรยานยนต์</t>
  </si>
  <si>
    <t>วัสดุจราจร</t>
  </si>
  <si>
    <t>วัสดุอาหาร (ผู้ต้องหา)</t>
  </si>
  <si>
    <t>รวมตอบแทนใช้สอย และวัสดุ</t>
  </si>
  <si>
    <t>ค่าสาธารณูปโภค</t>
  </si>
  <si>
    <t>อื่น ๆ</t>
  </si>
  <si>
    <t>โครงการปฏิรูประบบงานตำรวจงานสอบสวน</t>
  </si>
  <si>
    <t>โครงการปฏิรูประบบงานตำรวจงานป้องกันปราบปราม สืบสวน</t>
  </si>
  <si>
    <t>แผนการใช้จ่ายงบประมาณ 
สถานีตำรวจภูธรประทาย 
ประจำปีงบประมาณ พ.ศ. 2568</t>
  </si>
  <si>
    <t>ค่าตอบแทนนักจิตวิทยา</t>
  </si>
  <si>
    <t>พัฒนางานสอบสวน</t>
  </si>
  <si>
    <t>ตอบแทนนักจิตวิทยา</t>
  </si>
  <si>
    <t>ค่าคุ้มครองพยาน</t>
  </si>
  <si>
    <t>คุ้มครองความปลอดภัยแก่พยาน</t>
  </si>
  <si>
    <t>ค่าชันสูตรพลิกศพ</t>
  </si>
  <si>
    <t>การสืบสวนสอบสวนคดีอาญามีความ
สะดวกรวดเร็ว</t>
  </si>
  <si>
    <t>ค่าส่งหมาย</t>
  </si>
  <si>
    <t>การงส่งหมายมีความรวดเร็วไม่ติดขัด</t>
  </si>
  <si>
    <t>ป้องกันปราบปรามอาชญากรรมในพื้นที่</t>
  </si>
  <si>
    <t>ค่าตอบแทนการ
ปฏิบัติงาน</t>
  </si>
  <si>
    <t>ต.ค.67-มี.ค.68</t>
  </si>
  <si>
    <t>พัฒนางานป้องกันปราบปราม สืบสวน</t>
  </si>
  <si>
    <t>เพื่อให้ยานพาหนะมีสภาพพร้อมใช้งาน</t>
  </si>
  <si>
    <t>เพื่อให้มีวัสดุเพียงพอต่อการทำงาน</t>
  </si>
  <si>
    <t>ค่าไฟฟ้า, ประปา, โทรศัพท์</t>
  </si>
  <si>
    <t>ประชาชนมีความปลอดภัยในชีวิตและทรัพย์สิน</t>
  </si>
  <si>
    <t>การปฏิบัติงานมีความคล่องตัว
และเป็นประโยชน์ต่าทางราชการ</t>
  </si>
  <si>
    <t>ทำความสะอาดอาคารสถานที่ราชการ</t>
  </si>
  <si>
    <t>อาคารสถานที่ราชการมีความสะอาด</t>
  </si>
  <si>
    <t>ยานพาหนะมีความพร้อมปฏิบัติงาน</t>
  </si>
  <si>
    <t>มีอาหารให้ผู้ต้องหา</t>
  </si>
  <si>
    <t>ผู้ต้องหาได้รับอาหารอย่างเหมาะสม</t>
  </si>
  <si>
    <t xml:space="preserve"> -ลดการเกิดอาชญากรรมในพื้นที่</t>
  </si>
  <si>
    <t>ผู้ปฏิบัติได้รับค่าตอบแทนการปฏิบัติงาน</t>
  </si>
  <si>
    <t>ตรวจแล้วถูกต้อง</t>
  </si>
  <si>
    <t>พ.ต.อ.</t>
  </si>
  <si>
    <t>(สัญชัย พิสัยพันธ์)</t>
  </si>
  <si>
    <t>ผกก.สภ.ประทาย</t>
  </si>
  <si>
    <t>ต.ค.67-ก.ย.68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</si>
</sst>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0">
    <font>
      <sz val="11"/>
      <color theme="1"/>
      <name val="Calibri"/>
      <family val="2"/>
      <charset val="22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Calibri"/>
      <family val="2"/>
      <charset val="222"/>
      <scheme val="minor"/>
    </font>
    <font>
      <b/>
      <sz val="18"/>
      <color theme="1"/>
      <name val="TH SarabunPSK"/>
      <family val="2"/>
    </font>
    <font>
      <sz val="16"/>
      <name val="TH SarabunPSK"/>
      <family val="2"/>
    </font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6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5" fillId="0" borderId="0" xfId="0" applyFont="1"/>
    <xf numFmtId="0" fontId="2" fillId="0" borderId="1" xfId="0" applyFont="1" applyBorder="1" applyAlignment="1">
      <alignment horizontal="center"/>
    </xf>
    <xf numFmtId="0" fontId="7" fillId="0" borderId="1" xfId="0" applyFont="1" applyBorder="1"/>
    <xf numFmtId="0" fontId="1" fillId="0" borderId="1" xfId="0" applyFont="1" applyBorder="1" applyAlignment="1">
      <alignment horizontal="center" vertical="center"/>
    </xf>
    <xf numFmtId="164" fontId="7" fillId="0" borderId="1" xfId="1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64" fontId="7" fillId="0" borderId="1" xfId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/>
    <xf numFmtId="0" fontId="3" fillId="0" borderId="0" xfId="0" applyFont="1" applyAlignment="1">
      <alignment horizontal="center" vertical="center"/>
    </xf>
    <xf numFmtId="43" fontId="2" fillId="0" borderId="0" xfId="1" applyFont="1" applyBorder="1" applyAlignment="1">
      <alignment horizontal="center" vertical="center"/>
    </xf>
    <xf numFmtId="43" fontId="2" fillId="0" borderId="0" xfId="1" applyFont="1" applyBorder="1" applyAlignment="1">
      <alignment horizontal="right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4" fontId="7" fillId="0" borderId="6" xfId="1" applyNumberFormat="1" applyFont="1" applyBorder="1" applyAlignment="1">
      <alignment horizontal="center" vertical="center" wrapText="1"/>
    </xf>
    <xf numFmtId="164" fontId="7" fillId="0" borderId="4" xfId="1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64" fontId="0" fillId="0" borderId="0" xfId="0" applyNumberFormat="1"/>
    <xf numFmtId="164" fontId="2" fillId="0" borderId="1" xfId="0" applyNumberFormat="1" applyFont="1" applyBorder="1"/>
    <xf numFmtId="164" fontId="2" fillId="0" borderId="6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930520</xdr:colOff>
      <xdr:row>26</xdr:row>
      <xdr:rowOff>256441</xdr:rowOff>
    </xdr:from>
    <xdr:to>
      <xdr:col>4</xdr:col>
      <xdr:colOff>747674</xdr:colOff>
      <xdr:row>28</xdr:row>
      <xdr:rowOff>27230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12959" b="14685"/>
        <a:stretch/>
      </xdr:blipFill>
      <xdr:spPr bwMode="auto">
        <a:xfrm>
          <a:off x="6989885" y="9927979"/>
          <a:ext cx="775688" cy="38625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view="pageBreakPreview" topLeftCell="B1" zoomScale="85" zoomScaleNormal="85" zoomScaleSheetLayoutView="85" workbookViewId="0">
      <selection activeCell="L19" sqref="L19"/>
    </sheetView>
  </sheetViews>
  <sheetFormatPr defaultRowHeight="15"/>
  <cols>
    <col min="1" max="1" width="5.28515625" customWidth="1"/>
    <col min="2" max="2" width="53.140625" bestFit="1" customWidth="1"/>
    <col min="3" max="3" width="32.42578125" bestFit="1" customWidth="1"/>
    <col min="4" max="4" width="14.42578125" bestFit="1" customWidth="1"/>
    <col min="5" max="5" width="15.42578125" bestFit="1" customWidth="1"/>
    <col min="6" max="8" width="9.5703125" customWidth="1"/>
    <col min="9" max="9" width="13.42578125" bestFit="1" customWidth="1"/>
    <col min="10" max="10" width="31" bestFit="1" customWidth="1"/>
  </cols>
  <sheetData>
    <row r="1" spans="1:10">
      <c r="A1" s="26" t="s">
        <v>26</v>
      </c>
      <c r="B1" s="27"/>
      <c r="C1" s="27"/>
      <c r="D1" s="27"/>
      <c r="E1" s="27"/>
      <c r="F1" s="27"/>
      <c r="G1" s="27"/>
      <c r="H1" s="27"/>
      <c r="I1" s="27"/>
      <c r="J1" s="27"/>
    </row>
    <row r="2" spans="1:10">
      <c r="A2" s="27"/>
      <c r="B2" s="27"/>
      <c r="C2" s="27"/>
      <c r="D2" s="27"/>
      <c r="E2" s="27"/>
      <c r="F2" s="27"/>
      <c r="G2" s="27"/>
      <c r="H2" s="27"/>
      <c r="I2" s="27"/>
      <c r="J2" s="27"/>
    </row>
    <row r="3" spans="1:10" ht="56.25" customHeight="1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s="17" customFormat="1" ht="23.25" customHeight="1">
      <c r="A4" s="37" t="s">
        <v>0</v>
      </c>
      <c r="B4" s="21" t="s">
        <v>11</v>
      </c>
      <c r="C4" s="21" t="s">
        <v>1</v>
      </c>
      <c r="D4" s="39" t="s">
        <v>2</v>
      </c>
      <c r="E4" s="40"/>
      <c r="F4" s="40"/>
      <c r="G4" s="40"/>
      <c r="H4" s="41"/>
      <c r="I4" s="21" t="s">
        <v>8</v>
      </c>
      <c r="J4" s="21" t="s">
        <v>9</v>
      </c>
    </row>
    <row r="5" spans="1:10" s="17" customFormat="1" ht="24">
      <c r="A5" s="23"/>
      <c r="B5" s="22"/>
      <c r="C5" s="22"/>
      <c r="D5" s="23" t="s">
        <v>3</v>
      </c>
      <c r="E5" s="38" t="s">
        <v>4</v>
      </c>
      <c r="F5" s="23" t="s">
        <v>5</v>
      </c>
      <c r="G5" s="23" t="s">
        <v>6</v>
      </c>
      <c r="H5" s="23" t="s">
        <v>7</v>
      </c>
      <c r="I5" s="22"/>
      <c r="J5" s="22"/>
    </row>
    <row r="6" spans="1:10" s="17" customFormat="1" ht="27.75" customHeight="1">
      <c r="A6" s="23"/>
      <c r="B6" s="22"/>
      <c r="C6" s="22"/>
      <c r="D6" s="23"/>
      <c r="E6" s="38"/>
      <c r="F6" s="23"/>
      <c r="G6" s="23"/>
      <c r="H6" s="23"/>
      <c r="I6" s="22"/>
      <c r="J6" s="22"/>
    </row>
    <row r="7" spans="1:10" s="17" customFormat="1" ht="24">
      <c r="A7" s="6">
        <v>1</v>
      </c>
      <c r="B7" s="7" t="s">
        <v>25</v>
      </c>
      <c r="C7" s="10" t="s">
        <v>39</v>
      </c>
      <c r="D7" s="9">
        <v>56800</v>
      </c>
      <c r="E7" s="43"/>
      <c r="F7" s="1"/>
      <c r="G7" s="1"/>
      <c r="H7" s="1"/>
      <c r="I7" s="10" t="s">
        <v>56</v>
      </c>
      <c r="J7" s="1" t="s">
        <v>50</v>
      </c>
    </row>
    <row r="8" spans="1:10" s="17" customFormat="1" ht="24">
      <c r="A8" s="6">
        <v>2</v>
      </c>
      <c r="B8" s="7" t="s">
        <v>24</v>
      </c>
      <c r="C8" s="10" t="s">
        <v>28</v>
      </c>
      <c r="D8" s="9">
        <v>61000</v>
      </c>
      <c r="E8" s="43"/>
      <c r="F8" s="1"/>
      <c r="G8" s="1"/>
      <c r="H8" s="1"/>
      <c r="I8" s="10" t="s">
        <v>56</v>
      </c>
      <c r="J8" s="1" t="s">
        <v>50</v>
      </c>
    </row>
    <row r="9" spans="1:10" s="13" customFormat="1" ht="24">
      <c r="A9" s="6">
        <v>3</v>
      </c>
      <c r="B9" s="11" t="s">
        <v>27</v>
      </c>
      <c r="C9" s="10" t="s">
        <v>28</v>
      </c>
      <c r="D9" s="12">
        <v>8400</v>
      </c>
      <c r="E9" s="43"/>
      <c r="F9" s="10"/>
      <c r="G9" s="10"/>
      <c r="H9" s="10"/>
      <c r="I9" s="10" t="s">
        <v>56</v>
      </c>
      <c r="J9" s="10" t="s">
        <v>29</v>
      </c>
    </row>
    <row r="10" spans="1:10" s="13" customFormat="1" ht="24">
      <c r="A10" s="6">
        <v>4</v>
      </c>
      <c r="B10" s="11" t="s">
        <v>30</v>
      </c>
      <c r="C10" s="10" t="s">
        <v>28</v>
      </c>
      <c r="D10" s="12">
        <v>40600</v>
      </c>
      <c r="E10" s="43"/>
      <c r="F10" s="10"/>
      <c r="G10" s="10"/>
      <c r="H10" s="10"/>
      <c r="I10" s="10" t="s">
        <v>56</v>
      </c>
      <c r="J10" s="10" t="s">
        <v>31</v>
      </c>
    </row>
    <row r="11" spans="1:10" s="13" customFormat="1" ht="48">
      <c r="A11" s="6">
        <v>5</v>
      </c>
      <c r="B11" s="11" t="s">
        <v>32</v>
      </c>
      <c r="C11" s="10" t="s">
        <v>28</v>
      </c>
      <c r="D11" s="12">
        <v>51000</v>
      </c>
      <c r="E11" s="43"/>
      <c r="F11" s="10"/>
      <c r="G11" s="10"/>
      <c r="H11" s="10"/>
      <c r="I11" s="10" t="s">
        <v>56</v>
      </c>
      <c r="J11" s="14" t="s">
        <v>33</v>
      </c>
    </row>
    <row r="12" spans="1:10" s="13" customFormat="1" ht="24">
      <c r="A12" s="6">
        <v>6</v>
      </c>
      <c r="B12" s="11" t="s">
        <v>34</v>
      </c>
      <c r="C12" s="10" t="s">
        <v>28</v>
      </c>
      <c r="D12" s="12">
        <v>2200</v>
      </c>
      <c r="E12" s="43"/>
      <c r="F12" s="10"/>
      <c r="G12" s="10"/>
      <c r="H12" s="10"/>
      <c r="I12" s="10" t="s">
        <v>56</v>
      </c>
      <c r="J12" s="10" t="s">
        <v>35</v>
      </c>
    </row>
    <row r="13" spans="1:10" s="17" customFormat="1" ht="48">
      <c r="A13" s="6">
        <v>7</v>
      </c>
      <c r="B13" s="1" t="s">
        <v>12</v>
      </c>
      <c r="C13" s="14" t="s">
        <v>37</v>
      </c>
      <c r="D13" s="15">
        <v>1046400</v>
      </c>
      <c r="E13" s="43"/>
      <c r="F13" s="16"/>
      <c r="G13" s="16"/>
      <c r="H13" s="16"/>
      <c r="I13" s="10" t="s">
        <v>38</v>
      </c>
      <c r="J13" s="8" t="s">
        <v>51</v>
      </c>
    </row>
    <row r="14" spans="1:10" s="17" customFormat="1" ht="48">
      <c r="A14" s="6">
        <v>8</v>
      </c>
      <c r="B14" s="1" t="s">
        <v>13</v>
      </c>
      <c r="C14" s="14" t="s">
        <v>37</v>
      </c>
      <c r="D14" s="15">
        <v>115200</v>
      </c>
      <c r="E14" s="43"/>
      <c r="F14" s="16"/>
      <c r="G14" s="16"/>
      <c r="H14" s="16"/>
      <c r="I14" s="10" t="s">
        <v>56</v>
      </c>
      <c r="J14" s="8" t="s">
        <v>51</v>
      </c>
    </row>
    <row r="15" spans="1:10" s="17" customFormat="1" ht="24">
      <c r="A15" s="6">
        <v>9</v>
      </c>
      <c r="B15" s="1" t="s">
        <v>14</v>
      </c>
      <c r="C15" s="1" t="s">
        <v>40</v>
      </c>
      <c r="D15" s="15">
        <v>25600</v>
      </c>
      <c r="E15" s="43"/>
      <c r="F15" s="16"/>
      <c r="G15" s="16"/>
      <c r="H15" s="16"/>
      <c r="I15" s="10" t="s">
        <v>56</v>
      </c>
      <c r="J15" s="1" t="s">
        <v>47</v>
      </c>
    </row>
    <row r="16" spans="1:10" s="17" customFormat="1" ht="24">
      <c r="A16" s="6">
        <v>10</v>
      </c>
      <c r="B16" s="1" t="s">
        <v>15</v>
      </c>
      <c r="C16" s="1" t="s">
        <v>45</v>
      </c>
      <c r="D16" s="15">
        <v>56600</v>
      </c>
      <c r="E16" s="43"/>
      <c r="F16" s="16"/>
      <c r="G16" s="16"/>
      <c r="H16" s="16"/>
      <c r="I16" s="10" t="s">
        <v>56</v>
      </c>
      <c r="J16" s="1" t="s">
        <v>46</v>
      </c>
    </row>
    <row r="17" spans="1:10" s="17" customFormat="1" ht="43.5">
      <c r="A17" s="6">
        <v>11</v>
      </c>
      <c r="B17" s="1" t="s">
        <v>16</v>
      </c>
      <c r="C17" s="1" t="s">
        <v>41</v>
      </c>
      <c r="D17" s="15">
        <v>10000</v>
      </c>
      <c r="E17" s="43"/>
      <c r="F17" s="16"/>
      <c r="G17" s="16"/>
      <c r="H17" s="16"/>
      <c r="I17" s="10" t="s">
        <v>56</v>
      </c>
      <c r="J17" s="3" t="s">
        <v>44</v>
      </c>
    </row>
    <row r="18" spans="1:10" s="17" customFormat="1" ht="21" customHeight="1">
      <c r="A18" s="6">
        <v>12</v>
      </c>
      <c r="B18" s="4" t="s">
        <v>17</v>
      </c>
      <c r="C18" s="31" t="s">
        <v>36</v>
      </c>
      <c r="D18" s="29">
        <v>1692600</v>
      </c>
      <c r="E18" s="44"/>
      <c r="F18" s="33"/>
      <c r="G18" s="33"/>
      <c r="H18" s="33"/>
      <c r="I18" s="35" t="s">
        <v>56</v>
      </c>
      <c r="J18" s="24" t="s">
        <v>43</v>
      </c>
    </row>
    <row r="19" spans="1:10" s="17" customFormat="1" ht="24">
      <c r="A19" s="6">
        <v>13</v>
      </c>
      <c r="B19" s="1" t="s">
        <v>18</v>
      </c>
      <c r="C19" s="32"/>
      <c r="D19" s="30"/>
      <c r="E19" s="45"/>
      <c r="F19" s="34"/>
      <c r="G19" s="34"/>
      <c r="H19" s="34"/>
      <c r="I19" s="36"/>
      <c r="J19" s="25"/>
    </row>
    <row r="20" spans="1:10" s="17" customFormat="1" ht="43.5">
      <c r="A20" s="6">
        <v>14</v>
      </c>
      <c r="B20" s="1" t="s">
        <v>19</v>
      </c>
      <c r="C20" s="1" t="s">
        <v>41</v>
      </c>
      <c r="D20" s="9">
        <v>7000</v>
      </c>
      <c r="E20" s="43"/>
      <c r="F20" s="1"/>
      <c r="G20" s="1"/>
      <c r="H20" s="1"/>
      <c r="I20" s="10" t="s">
        <v>56</v>
      </c>
      <c r="J20" s="3" t="s">
        <v>44</v>
      </c>
    </row>
    <row r="21" spans="1:10" s="17" customFormat="1" ht="24">
      <c r="A21" s="6">
        <v>15</v>
      </c>
      <c r="B21" s="1" t="s">
        <v>20</v>
      </c>
      <c r="C21" s="1" t="s">
        <v>48</v>
      </c>
      <c r="D21" s="9">
        <v>30000</v>
      </c>
      <c r="E21" s="43"/>
      <c r="F21" s="1"/>
      <c r="G21" s="1"/>
      <c r="H21" s="1"/>
      <c r="I21" s="10" t="s">
        <v>56</v>
      </c>
      <c r="J21" s="1" t="s">
        <v>49</v>
      </c>
    </row>
    <row r="22" spans="1:10" s="17" customFormat="1" ht="24">
      <c r="A22" s="6">
        <v>16</v>
      </c>
      <c r="B22" s="1" t="s">
        <v>21</v>
      </c>
      <c r="C22" s="1"/>
      <c r="D22" s="9">
        <v>3203400</v>
      </c>
      <c r="E22" s="43"/>
      <c r="F22" s="1"/>
      <c r="G22" s="1"/>
      <c r="H22" s="1"/>
      <c r="I22" s="10"/>
      <c r="J22" s="1"/>
    </row>
    <row r="23" spans="1:10" s="17" customFormat="1" ht="43.5">
      <c r="A23" s="6">
        <v>17</v>
      </c>
      <c r="B23" s="1" t="s">
        <v>22</v>
      </c>
      <c r="C23" s="1" t="s">
        <v>42</v>
      </c>
      <c r="D23" s="9">
        <v>73000</v>
      </c>
      <c r="E23" s="43"/>
      <c r="F23" s="1"/>
      <c r="G23" s="1"/>
      <c r="H23" s="1"/>
      <c r="I23" s="10" t="s">
        <v>56</v>
      </c>
      <c r="J23" s="3" t="s">
        <v>44</v>
      </c>
    </row>
    <row r="24" spans="1:10" s="17" customFormat="1" ht="24">
      <c r="A24" s="6">
        <v>18</v>
      </c>
      <c r="B24" s="1" t="s">
        <v>23</v>
      </c>
      <c r="C24" s="1"/>
      <c r="D24" s="9"/>
      <c r="E24" s="1"/>
      <c r="F24" s="1"/>
      <c r="G24" s="1"/>
      <c r="H24" s="1"/>
      <c r="I24" s="10"/>
      <c r="J24" s="1"/>
    </row>
    <row r="25" spans="1:10" s="17" customFormat="1" ht="24">
      <c r="A25" s="2" t="s">
        <v>10</v>
      </c>
      <c r="B25" s="1"/>
      <c r="C25" s="1"/>
      <c r="D25" s="9">
        <v>3276400</v>
      </c>
      <c r="E25" s="43"/>
      <c r="F25" s="1"/>
      <c r="G25" s="1"/>
      <c r="H25" s="1"/>
      <c r="I25" s="1"/>
      <c r="J25" s="1"/>
    </row>
    <row r="27" spans="1:10" s="13" customFormat="1" ht="24">
      <c r="A27" s="18"/>
      <c r="D27" s="19"/>
      <c r="E27" s="13" t="s">
        <v>52</v>
      </c>
    </row>
    <row r="28" spans="1:10" s="13" customFormat="1" ht="24">
      <c r="A28" s="18"/>
      <c r="D28" s="20" t="s">
        <v>53</v>
      </c>
    </row>
    <row r="29" spans="1:10" s="13" customFormat="1" ht="24">
      <c r="A29" s="18"/>
      <c r="D29" s="19"/>
      <c r="E29" s="13" t="s">
        <v>54</v>
      </c>
    </row>
    <row r="30" spans="1:10" s="13" customFormat="1" ht="24">
      <c r="A30" s="18"/>
      <c r="D30" s="19"/>
      <c r="E30" s="13" t="s">
        <v>55</v>
      </c>
    </row>
    <row r="39" spans="1:10" s="5" customFormat="1" ht="21">
      <c r="A39"/>
      <c r="B39"/>
      <c r="C39"/>
      <c r="D39"/>
      <c r="E39"/>
      <c r="F39"/>
      <c r="G39"/>
      <c r="H39"/>
      <c r="I39"/>
      <c r="J39"/>
    </row>
    <row r="47" spans="1:10" ht="14.25" customHeight="1"/>
    <row r="48" spans="1:10" ht="14.25" customHeight="1"/>
    <row r="49" ht="14.25" customHeight="1"/>
  </sheetData>
  <mergeCells count="20">
    <mergeCell ref="F5:F6"/>
    <mergeCell ref="D4:H4"/>
    <mergeCell ref="I4:I6"/>
    <mergeCell ref="J4:J6"/>
    <mergeCell ref="B4:B6"/>
    <mergeCell ref="G5:G6"/>
    <mergeCell ref="H5:H6"/>
    <mergeCell ref="J18:J19"/>
    <mergeCell ref="A1:J3"/>
    <mergeCell ref="D18:D19"/>
    <mergeCell ref="C18:C19"/>
    <mergeCell ref="E18:E19"/>
    <mergeCell ref="F18:F19"/>
    <mergeCell ref="G18:G19"/>
    <mergeCell ref="H18:H19"/>
    <mergeCell ref="I18:I19"/>
    <mergeCell ref="A4:A6"/>
    <mergeCell ref="C4:C6"/>
    <mergeCell ref="D5:D6"/>
    <mergeCell ref="E5:E6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G19"/>
  <sheetViews>
    <sheetView workbookViewId="0">
      <selection activeCell="G20" sqref="G20"/>
    </sheetView>
  </sheetViews>
  <sheetFormatPr defaultRowHeight="15"/>
  <cols>
    <col min="5" max="5" width="11" bestFit="1" customWidth="1"/>
    <col min="7" max="7" width="10.5703125" bestFit="1" customWidth="1"/>
  </cols>
  <sheetData>
    <row r="1" spans="5:7" ht="24">
      <c r="E1" s="9">
        <v>28400</v>
      </c>
      <c r="G1" s="42">
        <f>E1*2</f>
        <v>56800</v>
      </c>
    </row>
    <row r="2" spans="5:7" ht="24">
      <c r="E2" s="9">
        <v>30500</v>
      </c>
      <c r="G2" s="42">
        <f t="shared" ref="G2:G17" si="0">E2*2</f>
        <v>61000</v>
      </c>
    </row>
    <row r="3" spans="5:7" ht="24">
      <c r="E3" s="12">
        <v>4200</v>
      </c>
      <c r="G3" s="42">
        <f t="shared" si="0"/>
        <v>8400</v>
      </c>
    </row>
    <row r="4" spans="5:7" ht="24">
      <c r="E4" s="12">
        <v>20300</v>
      </c>
      <c r="G4" s="42">
        <f t="shared" si="0"/>
        <v>40600</v>
      </c>
    </row>
    <row r="5" spans="5:7" ht="24">
      <c r="E5" s="12">
        <v>25500</v>
      </c>
      <c r="G5" s="42">
        <f t="shared" si="0"/>
        <v>51000</v>
      </c>
    </row>
    <row r="6" spans="5:7" ht="24">
      <c r="E6" s="12">
        <v>1100</v>
      </c>
      <c r="G6" s="42">
        <f t="shared" si="0"/>
        <v>2200</v>
      </c>
    </row>
    <row r="7" spans="5:7" ht="24">
      <c r="E7" s="15">
        <v>523200</v>
      </c>
      <c r="G7" s="42">
        <f t="shared" si="0"/>
        <v>1046400</v>
      </c>
    </row>
    <row r="8" spans="5:7" ht="24">
      <c r="E8" s="15">
        <v>57600</v>
      </c>
      <c r="G8" s="42">
        <f t="shared" si="0"/>
        <v>115200</v>
      </c>
    </row>
    <row r="9" spans="5:7" ht="24">
      <c r="E9" s="15">
        <v>12800</v>
      </c>
      <c r="G9" s="42">
        <f t="shared" si="0"/>
        <v>25600</v>
      </c>
    </row>
    <row r="10" spans="5:7" ht="24">
      <c r="E10" s="15">
        <v>28300</v>
      </c>
      <c r="G10" s="42">
        <f t="shared" si="0"/>
        <v>56600</v>
      </c>
    </row>
    <row r="11" spans="5:7" ht="24">
      <c r="E11" s="15">
        <v>5000</v>
      </c>
      <c r="G11" s="42">
        <f t="shared" si="0"/>
        <v>10000</v>
      </c>
    </row>
    <row r="12" spans="5:7">
      <c r="E12" s="29">
        <v>846300</v>
      </c>
      <c r="G12" s="42">
        <f t="shared" si="0"/>
        <v>1692600</v>
      </c>
    </row>
    <row r="13" spans="5:7">
      <c r="E13" s="30"/>
      <c r="G13" s="42">
        <f t="shared" si="0"/>
        <v>0</v>
      </c>
    </row>
    <row r="14" spans="5:7" ht="24">
      <c r="E14" s="9">
        <v>3500</v>
      </c>
      <c r="G14" s="42">
        <f t="shared" si="0"/>
        <v>7000</v>
      </c>
    </row>
    <row r="15" spans="5:7" ht="24">
      <c r="E15" s="9">
        <v>15000</v>
      </c>
      <c r="G15" s="42">
        <f t="shared" si="0"/>
        <v>30000</v>
      </c>
    </row>
    <row r="16" spans="5:7" ht="24">
      <c r="E16" s="9">
        <f>SUM(E3:E15)</f>
        <v>1542800</v>
      </c>
      <c r="G16" s="42">
        <f>SUM(G1:G15)</f>
        <v>3203400</v>
      </c>
    </row>
    <row r="17" spans="5:7" ht="24">
      <c r="E17" s="9">
        <v>36500</v>
      </c>
      <c r="G17" s="42">
        <f t="shared" si="0"/>
        <v>73000</v>
      </c>
    </row>
    <row r="18" spans="5:7" ht="24">
      <c r="E18" s="9"/>
    </row>
    <row r="19" spans="5:7" ht="24">
      <c r="E19" s="9">
        <f>E17+E16+E2+E1</f>
        <v>1638200</v>
      </c>
      <c r="G19" s="42">
        <f>G16+G17</f>
        <v>3276400</v>
      </c>
    </row>
  </sheetData>
  <mergeCells count="1">
    <mergeCell ref="E12: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Prahai</cp:lastModifiedBy>
  <cp:lastPrinted>2025-06-26T03:04:30Z</cp:lastPrinted>
  <dcterms:created xsi:type="dcterms:W3CDTF">2024-01-10T07:59:11Z</dcterms:created>
  <dcterms:modified xsi:type="dcterms:W3CDTF">2025-07-03T10:11:29Z</dcterms:modified>
</cp:coreProperties>
</file>